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4to trimestre\1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H62" i="1" s="1"/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G20" i="1"/>
  <c r="H20" i="1"/>
  <c r="C20" i="1"/>
  <c r="D10" i="1"/>
  <c r="E10" i="1"/>
  <c r="F10" i="1"/>
  <c r="G10" i="1"/>
  <c r="H10" i="1"/>
  <c r="C10" i="1"/>
  <c r="D47" i="1"/>
  <c r="E47" i="1"/>
  <c r="F47" i="1"/>
  <c r="G47" i="1"/>
  <c r="H47" i="1"/>
  <c r="C47" i="1"/>
  <c r="D57" i="1"/>
  <c r="D46" i="1" s="1"/>
  <c r="E57" i="1"/>
  <c r="E46" i="1" s="1"/>
  <c r="F57" i="1"/>
  <c r="F46" i="1" s="1"/>
  <c r="G57" i="1"/>
  <c r="G46" i="1" s="1"/>
  <c r="H57" i="1"/>
  <c r="H46" i="1" s="1"/>
  <c r="C57" i="1"/>
  <c r="C46" i="1" s="1"/>
  <c r="D66" i="1"/>
  <c r="E66" i="1"/>
  <c r="F66" i="1"/>
  <c r="G66" i="1"/>
  <c r="H66" i="1"/>
  <c r="C66" i="1"/>
  <c r="D77" i="1"/>
  <c r="E77" i="1"/>
  <c r="F77" i="1"/>
  <c r="G77" i="1"/>
  <c r="H77" i="1"/>
  <c r="C77" i="1"/>
  <c r="F83" i="1" l="1"/>
  <c r="G9" i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<sst xmlns="http://schemas.openxmlformats.org/spreadsheetml/2006/main" count="80" uniqueCount="51">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</sst>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12">
    <cellStyle name="Millares 2" xfId="2"/>
    <cellStyle name="Millares 2 2" xfId="7"/>
    <cellStyle name="Millares 2 3" xfId="10"/>
    <cellStyle name="Millares 3" xfId="6"/>
    <cellStyle name="Moneda 2" xfId="3"/>
    <cellStyle name="Moneda 2 2" xfId="5"/>
    <cellStyle name="Moneda 3" xfId="4"/>
    <cellStyle name="Moneda 4" xfId="11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G62" sqref="G62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25" t="s">
        <v>1</v>
      </c>
      <c r="B1" s="26"/>
      <c r="C1" s="26"/>
      <c r="D1" s="26"/>
      <c r="E1" s="26"/>
      <c r="F1" s="26"/>
      <c r="G1" s="26"/>
      <c r="H1" s="27"/>
    </row>
    <row r="2" spans="1:8" x14ac:dyDescent="0.25">
      <c r="A2" s="28" t="s">
        <v>4</v>
      </c>
      <c r="B2" s="29"/>
      <c r="C2" s="29"/>
      <c r="D2" s="29"/>
      <c r="E2" s="29"/>
      <c r="F2" s="29"/>
      <c r="G2" s="29"/>
      <c r="H2" s="30"/>
    </row>
    <row r="3" spans="1:8" s="5" customFormat="1" x14ac:dyDescent="0.25">
      <c r="A3" s="28" t="s">
        <v>12</v>
      </c>
      <c r="B3" s="29"/>
      <c r="C3" s="29"/>
      <c r="D3" s="29"/>
      <c r="E3" s="29"/>
      <c r="F3" s="29"/>
      <c r="G3" s="29"/>
      <c r="H3" s="30"/>
    </row>
    <row r="4" spans="1:8" x14ac:dyDescent="0.25">
      <c r="A4" s="28" t="s">
        <v>50</v>
      </c>
      <c r="B4" s="29"/>
      <c r="C4" s="29"/>
      <c r="D4" s="29"/>
      <c r="E4" s="29"/>
      <c r="F4" s="29"/>
      <c r="G4" s="29"/>
      <c r="H4" s="30"/>
    </row>
    <row r="5" spans="1:8" ht="15.75" thickBot="1" x14ac:dyDescent="0.3">
      <c r="A5" s="31" t="s">
        <v>0</v>
      </c>
      <c r="B5" s="32"/>
      <c r="C5" s="32"/>
      <c r="D5" s="32"/>
      <c r="E5" s="32"/>
      <c r="F5" s="32"/>
      <c r="G5" s="32"/>
      <c r="H5" s="33"/>
    </row>
    <row r="6" spans="1:8" s="2" customFormat="1" ht="15.75" thickBot="1" x14ac:dyDescent="0.3">
      <c r="A6" s="16" t="s">
        <v>2</v>
      </c>
      <c r="B6" s="17"/>
      <c r="C6" s="20" t="s">
        <v>5</v>
      </c>
      <c r="D6" s="21"/>
      <c r="E6" s="21"/>
      <c r="F6" s="21"/>
      <c r="G6" s="22"/>
      <c r="H6" s="23" t="s">
        <v>6</v>
      </c>
    </row>
    <row r="7" spans="1:8" ht="30.75" thickBot="1" x14ac:dyDescent="0.3">
      <c r="A7" s="18"/>
      <c r="B7" s="19"/>
      <c r="C7" s="3" t="s">
        <v>7</v>
      </c>
      <c r="D7" s="3" t="s">
        <v>8</v>
      </c>
      <c r="E7" s="3" t="s">
        <v>9</v>
      </c>
      <c r="F7" s="3" t="s">
        <v>3</v>
      </c>
      <c r="G7" s="3" t="s">
        <v>10</v>
      </c>
      <c r="H7" s="24"/>
    </row>
    <row r="8" spans="1:8" x14ac:dyDescent="0.25">
      <c r="A8" s="36"/>
      <c r="B8" s="37"/>
      <c r="C8" s="6"/>
      <c r="D8" s="6"/>
      <c r="E8" s="6"/>
      <c r="F8" s="6"/>
      <c r="G8" s="6"/>
      <c r="H8" s="6"/>
    </row>
    <row r="9" spans="1:8" x14ac:dyDescent="0.25">
      <c r="A9" s="38" t="s">
        <v>13</v>
      </c>
      <c r="B9" s="39"/>
      <c r="C9" s="15">
        <f>+C10+C20+C29+C40</f>
        <v>51113088</v>
      </c>
      <c r="D9" s="15">
        <f t="shared" ref="D9" si="0">+D10+D20+D29+D40</f>
        <v>4558853.0999999996</v>
      </c>
      <c r="E9" s="15">
        <f t="shared" ref="E9" si="1">+E10+E20+E29+E40</f>
        <v>55671941.100000001</v>
      </c>
      <c r="F9" s="15">
        <f t="shared" ref="F9" si="2">+F10+F20+F29+F40</f>
        <v>52811120.340000004</v>
      </c>
      <c r="G9" s="15">
        <f>+G10+G20+G29+G40</f>
        <v>46570465.780000001</v>
      </c>
      <c r="H9" s="15">
        <f t="shared" ref="H9" si="3">+H10+H20+H29+H40</f>
        <v>2860820.7599999979</v>
      </c>
    </row>
    <row r="10" spans="1:8" x14ac:dyDescent="0.25">
      <c r="A10" s="34" t="s">
        <v>14</v>
      </c>
      <c r="B10" s="35"/>
      <c r="C10" s="15">
        <f>+SUM(C11:C18)</f>
        <v>0</v>
      </c>
      <c r="D10" s="15">
        <f t="shared" ref="D10:H10" si="4">+SUM(D11:D18)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</row>
    <row r="11" spans="1:8" x14ac:dyDescent="0.25">
      <c r="A11" s="7"/>
      <c r="B11" s="8" t="s">
        <v>15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16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17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18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19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20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21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22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34" t="s">
        <v>23</v>
      </c>
      <c r="B20" s="35"/>
      <c r="C20" s="15">
        <f>+SUM(C21:C27)</f>
        <v>51113088</v>
      </c>
      <c r="D20" s="15">
        <f t="shared" ref="D20:H20" si="5">+SUM(D21:D27)</f>
        <v>4558853.0999999996</v>
      </c>
      <c r="E20" s="15">
        <f t="shared" si="5"/>
        <v>55671941.100000001</v>
      </c>
      <c r="F20" s="15">
        <f t="shared" si="5"/>
        <v>52811120.340000004</v>
      </c>
      <c r="G20" s="15">
        <f t="shared" si="5"/>
        <v>46570465.780000001</v>
      </c>
      <c r="H20" s="15">
        <f t="shared" si="5"/>
        <v>2860820.7599999979</v>
      </c>
    </row>
    <row r="21" spans="1:8" x14ac:dyDescent="0.25">
      <c r="A21" s="7"/>
      <c r="B21" s="8" t="s">
        <v>24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25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26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27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28</v>
      </c>
      <c r="C25" s="14">
        <v>51113088</v>
      </c>
      <c r="D25" s="14">
        <v>4558853.0999999996</v>
      </c>
      <c r="E25" s="9">
        <f>+D25+C25</f>
        <v>55671941.100000001</v>
      </c>
      <c r="F25" s="14">
        <v>52811120.340000004</v>
      </c>
      <c r="G25" s="14">
        <v>46570465.780000001</v>
      </c>
      <c r="H25" s="9">
        <f>+E25-F25</f>
        <v>2860820.7599999979</v>
      </c>
    </row>
    <row r="26" spans="1:8" x14ac:dyDescent="0.25">
      <c r="A26" s="7"/>
      <c r="B26" s="8" t="s">
        <v>29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30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34" t="s">
        <v>31</v>
      </c>
      <c r="B29" s="35"/>
      <c r="C29" s="15">
        <f>+SUM(C30:C38)</f>
        <v>0</v>
      </c>
      <c r="D29" s="15">
        <f t="shared" ref="D29:H29" si="6">+SUM(D30:D38)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</row>
    <row r="30" spans="1:8" x14ac:dyDescent="0.25">
      <c r="A30" s="7"/>
      <c r="B30" s="8" t="s">
        <v>32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33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34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35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36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37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38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39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40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34" t="s">
        <v>41</v>
      </c>
      <c r="B40" s="35"/>
      <c r="C40" s="15">
        <f>+SUM(C41:C44)</f>
        <v>0</v>
      </c>
      <c r="D40" s="15">
        <f t="shared" ref="D40:H40" si="7">+SUM(D41:D44)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 t="shared" si="7"/>
        <v>0</v>
      </c>
    </row>
    <row r="41" spans="1:8" x14ac:dyDescent="0.25">
      <c r="A41" s="7"/>
      <c r="B41" s="8" t="s">
        <v>42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43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44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45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34" t="s">
        <v>11</v>
      </c>
      <c r="B46" s="35"/>
      <c r="C46" s="15">
        <f>+C47+C57+C66+C77</f>
        <v>27952008</v>
      </c>
      <c r="D46" s="15">
        <f t="shared" ref="D46:H46" si="8">+D47+D57+D66+D77</f>
        <v>5253924.95</v>
      </c>
      <c r="E46" s="15">
        <f t="shared" si="8"/>
        <v>33205932.949999999</v>
      </c>
      <c r="F46" s="15">
        <f t="shared" si="8"/>
        <v>33165932.890000001</v>
      </c>
      <c r="G46" s="15">
        <f t="shared" si="8"/>
        <v>30089955.359999999</v>
      </c>
      <c r="H46" s="15">
        <f t="shared" si="8"/>
        <v>40000.059999998659</v>
      </c>
    </row>
    <row r="47" spans="1:8" x14ac:dyDescent="0.25">
      <c r="A47" s="34" t="s">
        <v>46</v>
      </c>
      <c r="B47" s="35"/>
      <c r="C47" s="15">
        <f>+SUM(C48:C55)</f>
        <v>0</v>
      </c>
      <c r="D47" s="15">
        <f t="shared" ref="D47:H47" si="9">+SUM(D48:D55)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A48" s="7"/>
      <c r="B48" s="8" t="s">
        <v>15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16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17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18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19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20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21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22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34" t="s">
        <v>47</v>
      </c>
      <c r="B57" s="35"/>
      <c r="C57" s="15">
        <f>+SUM(C58:C64)</f>
        <v>27952008</v>
      </c>
      <c r="D57" s="15">
        <f t="shared" ref="D57:H57" si="10">+SUM(D58:D64)</f>
        <v>5253924.95</v>
      </c>
      <c r="E57" s="15">
        <f t="shared" si="10"/>
        <v>33205932.949999999</v>
      </c>
      <c r="F57" s="15">
        <f t="shared" si="10"/>
        <v>33165932.890000001</v>
      </c>
      <c r="G57" s="15">
        <f t="shared" si="10"/>
        <v>30089955.359999999</v>
      </c>
      <c r="H57" s="15">
        <f t="shared" si="10"/>
        <v>40000.059999998659</v>
      </c>
    </row>
    <row r="58" spans="1:8" x14ac:dyDescent="0.25">
      <c r="A58" s="7"/>
      <c r="B58" s="8" t="s">
        <v>24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25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26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27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28</v>
      </c>
      <c r="C62" s="14">
        <v>27952008</v>
      </c>
      <c r="D62" s="14">
        <v>5253924.95</v>
      </c>
      <c r="E62" s="9">
        <f>+C62+D62</f>
        <v>33205932.949999999</v>
      </c>
      <c r="F62" s="14">
        <v>33165932.890000001</v>
      </c>
      <c r="G62" s="14">
        <v>30089955.359999999</v>
      </c>
      <c r="H62" s="9">
        <f>+E62-F62</f>
        <v>40000.059999998659</v>
      </c>
    </row>
    <row r="63" spans="1:8" x14ac:dyDescent="0.25">
      <c r="A63" s="7"/>
      <c r="B63" s="8" t="s">
        <v>29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30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34" t="s">
        <v>31</v>
      </c>
      <c r="B66" s="35"/>
      <c r="C66" s="15">
        <f>+SUM(C67:C75)</f>
        <v>0</v>
      </c>
      <c r="D66" s="15">
        <f t="shared" ref="D66:H66" si="11">+SUM(D67:D75)</f>
        <v>0</v>
      </c>
      <c r="E66" s="15">
        <f t="shared" si="11"/>
        <v>0</v>
      </c>
      <c r="F66" s="15">
        <f t="shared" si="11"/>
        <v>0</v>
      </c>
      <c r="G66" s="15">
        <f t="shared" si="11"/>
        <v>0</v>
      </c>
      <c r="H66" s="15">
        <f t="shared" si="11"/>
        <v>0</v>
      </c>
    </row>
    <row r="67" spans="1:8" x14ac:dyDescent="0.25">
      <c r="A67" s="7"/>
      <c r="B67" s="8" t="s">
        <v>32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33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34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35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36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37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38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39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40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34" t="s">
        <v>48</v>
      </c>
      <c r="B77" s="35"/>
      <c r="C77" s="15">
        <f>+SUM(C78:C81)</f>
        <v>0</v>
      </c>
      <c r="D77" s="15">
        <f t="shared" ref="D77:H77" si="12">+SUM(D78:D81)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</row>
    <row r="78" spans="1:8" x14ac:dyDescent="0.25">
      <c r="A78" s="7"/>
      <c r="B78" s="8" t="s">
        <v>42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43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44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45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34" t="s">
        <v>49</v>
      </c>
      <c r="B83" s="35"/>
      <c r="C83" s="15">
        <f>+C46+C9</f>
        <v>79065096</v>
      </c>
      <c r="D83" s="15">
        <f t="shared" ref="D83:H83" si="13">+D46+D9</f>
        <v>9812778.0500000007</v>
      </c>
      <c r="E83" s="15">
        <f t="shared" si="13"/>
        <v>88877874.049999997</v>
      </c>
      <c r="F83" s="15">
        <f t="shared" si="13"/>
        <v>85977053.230000004</v>
      </c>
      <c r="G83" s="15">
        <f t="shared" si="13"/>
        <v>76660421.140000001</v>
      </c>
      <c r="H83" s="15">
        <f t="shared" si="13"/>
        <v>2900820.8199999966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2022-01-27T18:41:20Z</dcterms:modified>
</cp:coreProperties>
</file>